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TERCER TRIMESTRE\"/>
    </mc:Choice>
  </mc:AlternateContent>
  <xr:revisionPtr revIDLastSave="0" documentId="13_ncr:1_{642B9DEF-C0D4-4E74-92F7-DBC88F3E21A9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20" yWindow="-120" windowWidth="29040" windowHeight="15720" xr2:uid="{00000000-000D-0000-FFFF-FFFF00000000}"/>
  </bookViews>
  <sheets>
    <sheet name="EAEPED_OG" sheetId="1" r:id="rId1"/>
  </sheets>
  <definedNames>
    <definedName name="_xlnm.Print_Area" localSheetId="0">EAEPED_OG!$A$1:$I$161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6" i="1"/>
  <c r="H70" i="1"/>
  <c r="H19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H79" i="1" s="1"/>
  <c r="E80" i="1"/>
  <c r="H80" i="1" s="1"/>
  <c r="E81" i="1"/>
  <c r="H81" i="1" s="1"/>
  <c r="E82" i="1"/>
  <c r="H82" i="1" s="1"/>
  <c r="E83" i="1"/>
  <c r="H83" i="1" s="1"/>
  <c r="E84" i="1"/>
  <c r="H84" i="1" s="1"/>
  <c r="E78" i="1"/>
  <c r="H78" i="1" s="1"/>
  <c r="E75" i="1"/>
  <c r="H75" i="1" s="1"/>
  <c r="E76" i="1"/>
  <c r="E74" i="1"/>
  <c r="H74" i="1" s="1"/>
  <c r="E70" i="1"/>
  <c r="E71" i="1"/>
  <c r="H71" i="1" s="1"/>
  <c r="E72" i="1"/>
  <c r="H72" i="1" s="1"/>
  <c r="E66" i="1"/>
  <c r="H66" i="1" s="1"/>
  <c r="E67" i="1"/>
  <c r="H67" i="1" s="1"/>
  <c r="E68" i="1"/>
  <c r="H68" i="1" s="1"/>
  <c r="E69" i="1"/>
  <c r="H69" i="1" s="1"/>
  <c r="E65" i="1"/>
  <c r="H65" i="1" s="1"/>
  <c r="E62" i="1"/>
  <c r="H62" i="1" s="1"/>
  <c r="E63" i="1"/>
  <c r="H63" i="1" s="1"/>
  <c r="E61" i="1"/>
  <c r="H6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51" i="1"/>
  <c r="H5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41" i="1"/>
  <c r="H4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G10" i="1" s="1"/>
  <c r="G160" i="1" s="1"/>
  <c r="F12" i="1"/>
  <c r="F10" i="1" s="1"/>
  <c r="E12" i="1"/>
  <c r="D12" i="1"/>
  <c r="D10" i="1" s="1"/>
  <c r="D160" i="1" s="1"/>
  <c r="C12" i="1"/>
  <c r="C10" i="1" s="1"/>
  <c r="C160" i="1" s="1"/>
  <c r="H10" i="1" l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<sst xmlns="http://schemas.openxmlformats.org/spreadsheetml/2006/main" count="164" uniqueCount="91">
  <si>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</si>
  <si>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</si>
  <si>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</si>
  <si>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</si>
  <si>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</si>
  <si>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</si>
  <si>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</si>
  <si>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</si>
  <si>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</si>
  <si>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</si>
  <si>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</si>
  <si>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</si>
  <si>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</si>
  <si>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</si>
  <si>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</si>
  <si>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</si>
  <si>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</si>
  <si>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</si>
  <si>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</si>
  <si>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</si>
  <si>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</si>
  <si>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</si>
  <si>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</si>
  <si>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</si>
  <si>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</si>
  <si>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</si>
  <si>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</si>
  <si>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</si>
  <si>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</si>
  <si>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</si>
  <si>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</si>
  <si>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</si>
  <si>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</si>
  <si>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</si>
  <si>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</si>
  <si>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</si>
  <si>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</si>
  <si>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</si>
  <si>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</si>
  <si>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</si>
  <si>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</si>
  <si>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</si>
  <si>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</si>
  <si>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</si>
  <si>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</si>
  <si>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</si>
  <si>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</si>
  <si>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</si>
  <si>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</si>
  <si>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</si>
  <si>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</si>
  <si>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</si>
  <si>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</si>
  <si>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</si>
  <si>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</si>
  <si>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</si>
  <si>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</si>
  <si>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</si>
  <si>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</si>
  <si>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</si>
  <si>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</si>
  <si>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</si>
  <si>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</si>
  <si>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</si>
  <si>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</si>
  <si>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</si>
  <si>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</si>
  <si>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</si>
  <si>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</si>
  <si>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</si>
  <si>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</si>
  <si>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</si>
  <si>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</si>
  <si>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</si>
  <si>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</si>
  <si>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</si>
  <si>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</si>
  <si>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</si>
  <si>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</si>
  <si>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</si>
  <si>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</si>
  <si>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</si>
  <si>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</si>
  <si>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</si>
  <si>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</si>
  <si>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</si>
  <si>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</si>
  <si>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</si>
  <si>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</si>
  <si>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CONSEJO DE URBANIZACIÓN MUNICIPAL DE CHIHUAHUA </t>
  </si>
  <si>
    <t>Del 01 de enero al 30de septiembre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</si>
</sst>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5" fontId="4" fillId="0" borderId="5" xfId="1" applyNumberFormat="1" applyFont="1" applyFill="1" applyBorder="1" applyAlignment="1">
      <alignment horizontal="right" vertical="center"/>
    </xf>
    <xf numFmtId="165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5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5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5" fontId="4" fillId="0" borderId="8" xfId="1" applyNumberFormat="1" applyFont="1" applyFill="1" applyBorder="1" applyAlignment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  <protection locked="0"/>
    </xf>
    <xf numFmtId="165" fontId="6" fillId="0" borderId="14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5" xfId="1" applyNumberFormat="1" applyFont="1" applyFill="1" applyBorder="1" applyAlignment="1" applyProtection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</xf>
    <xf numFmtId="165" fontId="4" fillId="0" borderId="3" xfId="1" applyNumberFormat="1" applyFont="1" applyFill="1" applyBorder="1" applyAlignment="1" applyProtection="1">
      <alignment horizontal="right" vertical="center"/>
    </xf>
    <xf numFmtId="165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5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topLeftCell="B150" zoomScale="175" zoomScaleNormal="175" workbookViewId="0">
      <selection activeCell="G35" sqref="G35"/>
    </sheetView>
  </sheetViews>
  <sheetFormatPr baseColWidth="10" defaultColWidth="11.42578125" defaultRowHeight="12" x14ac:dyDescent="0.2"/>
  <cols>
    <col min="1" max="1" width="3.5703125" style="1" customWidth="1"/>
    <col min="2" max="2" width="62.85546875" style="1" bestFit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40" t="s">
        <v>89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3" t="s">
        <v>2</v>
      </c>
      <c r="C4" s="44"/>
      <c r="D4" s="44"/>
      <c r="E4" s="44"/>
      <c r="F4" s="44"/>
      <c r="G4" s="44"/>
      <c r="H4" s="45"/>
    </row>
    <row r="5" spans="2:9" x14ac:dyDescent="0.2">
      <c r="B5" s="46" t="s">
        <v>90</v>
      </c>
      <c r="C5" s="47"/>
      <c r="D5" s="47"/>
      <c r="E5" s="47"/>
      <c r="F5" s="47"/>
      <c r="G5" s="47"/>
      <c r="H5" s="48"/>
    </row>
    <row r="6" spans="2:9" ht="15.75" customHeight="1" thickBot="1" x14ac:dyDescent="0.25">
      <c r="B6" s="49" t="s">
        <v>3</v>
      </c>
      <c r="C6" s="50"/>
      <c r="D6" s="50"/>
      <c r="E6" s="50"/>
      <c r="F6" s="50"/>
      <c r="G6" s="50"/>
      <c r="H6" s="51"/>
    </row>
    <row r="7" spans="2:9" ht="24.75" customHeight="1" thickBot="1" x14ac:dyDescent="0.25">
      <c r="B7" s="33" t="s">
        <v>4</v>
      </c>
      <c r="C7" s="35" t="s">
        <v>5</v>
      </c>
      <c r="D7" s="36"/>
      <c r="E7" s="36"/>
      <c r="F7" s="36"/>
      <c r="G7" s="37"/>
      <c r="H7" s="38" t="s">
        <v>6</v>
      </c>
    </row>
    <row r="8" spans="2:9" ht="24.75" thickBot="1" x14ac:dyDescent="0.25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9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61204378</v>
      </c>
      <c r="D10" s="8">
        <f>SUM(D12,D20,D30,D40,D50,D60,D64,D73,D77)</f>
        <v>25131360.350000001</v>
      </c>
      <c r="E10" s="24">
        <f t="shared" ref="E10:H10" si="0">SUM(E12,E20,E30,E40,E50,E60,E64,E73,E77)</f>
        <v>86335738.349999994</v>
      </c>
      <c r="F10" s="8">
        <f t="shared" si="0"/>
        <v>38474759.989999995</v>
      </c>
      <c r="G10" s="8">
        <f t="shared" si="0"/>
        <v>38474759.989999995</v>
      </c>
      <c r="H10" s="24">
        <f t="shared" si="0"/>
        <v>47860978.359999999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38949406</v>
      </c>
      <c r="D12" s="7">
        <f>SUM(D13:D19)</f>
        <v>0</v>
      </c>
      <c r="E12" s="25">
        <f t="shared" ref="E12:H12" si="1">SUM(E13:E19)</f>
        <v>38949406</v>
      </c>
      <c r="F12" s="7">
        <f t="shared" si="1"/>
        <v>25501068.449999999</v>
      </c>
      <c r="G12" s="7">
        <f t="shared" si="1"/>
        <v>25501068.449999999</v>
      </c>
      <c r="H12" s="25">
        <f t="shared" si="1"/>
        <v>13448337.550000001</v>
      </c>
    </row>
    <row r="13" spans="2:9" ht="24" x14ac:dyDescent="0.2">
      <c r="B13" s="10" t="s">
        <v>14</v>
      </c>
      <c r="C13" s="22">
        <v>12340170.66</v>
      </c>
      <c r="D13" s="22">
        <v>0</v>
      </c>
      <c r="E13" s="26">
        <f>SUM(C13:D13)</f>
        <v>12340170.66</v>
      </c>
      <c r="F13" s="23">
        <v>8496083.3900000006</v>
      </c>
      <c r="G13" s="23">
        <v>8496083.3900000006</v>
      </c>
      <c r="H13" s="30">
        <f>SUM(E13-F13)</f>
        <v>3844087.2699999996</v>
      </c>
    </row>
    <row r="14" spans="2:9" ht="22.9" customHeight="1" x14ac:dyDescent="0.2">
      <c r="B14" s="10" t="s">
        <v>15</v>
      </c>
      <c r="C14" s="22"/>
      <c r="D14" s="22"/>
      <c r="E14" s="26">
        <f t="shared" ref="E14:E79" si="2">SUM(C14:D14)</f>
        <v>0</v>
      </c>
      <c r="F14" s="23"/>
      <c r="G14" s="23"/>
      <c r="H14" s="30">
        <f t="shared" ref="H14:H79" si="3">SUM(E14-F14)</f>
        <v>0</v>
      </c>
    </row>
    <row r="15" spans="2:9" x14ac:dyDescent="0.2">
      <c r="B15" s="10" t="s">
        <v>16</v>
      </c>
      <c r="C15" s="22">
        <v>10201044.779999999</v>
      </c>
      <c r="D15" s="22">
        <v>1802833.21</v>
      </c>
      <c r="E15" s="26">
        <f t="shared" si="2"/>
        <v>12003877.989999998</v>
      </c>
      <c r="F15" s="23">
        <v>6634595.7000000002</v>
      </c>
      <c r="G15" s="23">
        <v>6634595.7000000002</v>
      </c>
      <c r="H15" s="30">
        <f t="shared" si="3"/>
        <v>5369282.2899999982</v>
      </c>
    </row>
    <row r="16" spans="2:9" x14ac:dyDescent="0.2">
      <c r="B16" s="10" t="s">
        <v>17</v>
      </c>
      <c r="C16" s="22">
        <v>5004811.71</v>
      </c>
      <c r="D16" s="22">
        <v>0</v>
      </c>
      <c r="E16" s="26">
        <f t="shared" si="2"/>
        <v>5004811.71</v>
      </c>
      <c r="F16" s="23">
        <v>3275993.84</v>
      </c>
      <c r="G16" s="23">
        <v>3275993.84</v>
      </c>
      <c r="H16" s="30">
        <f t="shared" si="3"/>
        <v>1728817.87</v>
      </c>
    </row>
    <row r="17" spans="2:8" x14ac:dyDescent="0.2">
      <c r="B17" s="10" t="s">
        <v>18</v>
      </c>
      <c r="C17" s="22">
        <v>9231577.1400000006</v>
      </c>
      <c r="D17" s="22">
        <v>0</v>
      </c>
      <c r="E17" s="26">
        <f t="shared" si="2"/>
        <v>9231577.1400000006</v>
      </c>
      <c r="F17" s="23">
        <v>7094395.5199999996</v>
      </c>
      <c r="G17" s="23">
        <v>7094395.5199999996</v>
      </c>
      <c r="H17" s="30">
        <f t="shared" si="3"/>
        <v>2137181.620000001</v>
      </c>
    </row>
    <row r="18" spans="2:8" x14ac:dyDescent="0.2">
      <c r="B18" s="10" t="s">
        <v>19</v>
      </c>
      <c r="C18" s="22">
        <v>2171801.71</v>
      </c>
      <c r="D18" s="22">
        <v>-1802833.21</v>
      </c>
      <c r="E18" s="26">
        <f t="shared" si="2"/>
        <v>368968.5</v>
      </c>
      <c r="F18" s="23"/>
      <c r="G18" s="23"/>
      <c r="H18" s="30">
        <f t="shared" si="3"/>
        <v>368968.5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/>
      <c r="G19" s="23"/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2557049</v>
      </c>
      <c r="D20" s="7">
        <f t="shared" ref="D20:H20" si="4">SUM(D21:D29)</f>
        <v>245059.20000000001</v>
      </c>
      <c r="E20" s="25">
        <f t="shared" si="4"/>
        <v>2802108.2</v>
      </c>
      <c r="F20" s="7">
        <f t="shared" si="4"/>
        <v>1489533.77</v>
      </c>
      <c r="G20" s="7">
        <f t="shared" si="4"/>
        <v>1489533.77</v>
      </c>
      <c r="H20" s="25">
        <f t="shared" si="4"/>
        <v>1312574.43</v>
      </c>
    </row>
    <row r="21" spans="2:8" ht="24" x14ac:dyDescent="0.2">
      <c r="B21" s="10" t="s">
        <v>22</v>
      </c>
      <c r="C21" s="22">
        <v>853204</v>
      </c>
      <c r="D21" s="22">
        <v>-31794.799999999999</v>
      </c>
      <c r="E21" s="26">
        <f t="shared" si="2"/>
        <v>821409.2</v>
      </c>
      <c r="F21" s="23">
        <v>381677.38</v>
      </c>
      <c r="G21" s="23">
        <v>381677.38</v>
      </c>
      <c r="H21" s="30">
        <f t="shared" si="3"/>
        <v>439731.81999999995</v>
      </c>
    </row>
    <row r="22" spans="2:8" x14ac:dyDescent="0.2">
      <c r="B22" s="10" t="s">
        <v>23</v>
      </c>
      <c r="C22" s="22">
        <v>193012.99</v>
      </c>
      <c r="D22" s="22">
        <v>118500</v>
      </c>
      <c r="E22" s="26">
        <f t="shared" si="2"/>
        <v>311512.99</v>
      </c>
      <c r="F22" s="23">
        <v>304293.49</v>
      </c>
      <c r="G22" s="23">
        <v>304293.49</v>
      </c>
      <c r="H22" s="30">
        <f t="shared" si="3"/>
        <v>7219.5</v>
      </c>
    </row>
    <row r="23" spans="2:8" ht="24" x14ac:dyDescent="0.2">
      <c r="B23" s="10" t="s">
        <v>24</v>
      </c>
      <c r="C23" s="22">
        <v>0</v>
      </c>
      <c r="D23" s="22"/>
      <c r="E23" s="26">
        <f t="shared" si="2"/>
        <v>0</v>
      </c>
      <c r="F23" s="23"/>
      <c r="G23" s="23"/>
      <c r="H23" s="30">
        <f t="shared" si="3"/>
        <v>0</v>
      </c>
    </row>
    <row r="24" spans="2:8" ht="24" x14ac:dyDescent="0.2">
      <c r="B24" s="10" t="s">
        <v>25</v>
      </c>
      <c r="C24" s="22">
        <v>0</v>
      </c>
      <c r="D24" s="22">
        <v>3000</v>
      </c>
      <c r="E24" s="26">
        <f t="shared" si="2"/>
        <v>3000</v>
      </c>
      <c r="F24" s="23">
        <v>601.96</v>
      </c>
      <c r="G24" s="23">
        <v>601.96</v>
      </c>
      <c r="H24" s="30">
        <f t="shared" si="3"/>
        <v>2398.04</v>
      </c>
    </row>
    <row r="25" spans="2:8" ht="23.45" customHeight="1" x14ac:dyDescent="0.2">
      <c r="B25" s="10" t="s">
        <v>26</v>
      </c>
      <c r="C25" s="22">
        <v>11236</v>
      </c>
      <c r="D25" s="22">
        <v>0</v>
      </c>
      <c r="E25" s="26">
        <f t="shared" si="2"/>
        <v>11236</v>
      </c>
      <c r="F25" s="23">
        <v>6415.96</v>
      </c>
      <c r="G25" s="23">
        <v>6415.96</v>
      </c>
      <c r="H25" s="30">
        <f t="shared" si="3"/>
        <v>4820.04</v>
      </c>
    </row>
    <row r="26" spans="2:8" x14ac:dyDescent="0.2">
      <c r="B26" s="10" t="s">
        <v>27</v>
      </c>
      <c r="C26" s="22">
        <v>1376000</v>
      </c>
      <c r="D26" s="22">
        <v>0</v>
      </c>
      <c r="E26" s="26">
        <f t="shared" si="2"/>
        <v>1376000</v>
      </c>
      <c r="F26" s="23">
        <v>568568.31000000006</v>
      </c>
      <c r="G26" s="23">
        <v>568568.31000000006</v>
      </c>
      <c r="H26" s="30">
        <f t="shared" si="3"/>
        <v>807431.69</v>
      </c>
    </row>
    <row r="27" spans="2:8" ht="24" x14ac:dyDescent="0.2">
      <c r="B27" s="10" t="s">
        <v>28</v>
      </c>
      <c r="C27" s="22">
        <v>123596.01</v>
      </c>
      <c r="D27" s="22">
        <v>144689</v>
      </c>
      <c r="E27" s="26">
        <f t="shared" si="2"/>
        <v>268285.01</v>
      </c>
      <c r="F27" s="23">
        <v>217340.67</v>
      </c>
      <c r="G27" s="23">
        <v>217340.67</v>
      </c>
      <c r="H27" s="30">
        <f t="shared" si="3"/>
        <v>50944.34</v>
      </c>
    </row>
    <row r="28" spans="2:8" ht="12" customHeight="1" x14ac:dyDescent="0.2">
      <c r="B28" s="10" t="s">
        <v>29</v>
      </c>
      <c r="C28" s="22">
        <v>0</v>
      </c>
      <c r="D28" s="22"/>
      <c r="E28" s="26">
        <f t="shared" si="2"/>
        <v>0</v>
      </c>
      <c r="F28" s="23"/>
      <c r="G28" s="23"/>
      <c r="H28" s="30">
        <f t="shared" si="3"/>
        <v>0</v>
      </c>
    </row>
    <row r="29" spans="2:8" ht="25.9" customHeight="1" x14ac:dyDescent="0.2">
      <c r="B29" s="10" t="s">
        <v>30</v>
      </c>
      <c r="C29" s="22">
        <v>0</v>
      </c>
      <c r="D29" s="22">
        <v>10665</v>
      </c>
      <c r="E29" s="26">
        <f t="shared" si="2"/>
        <v>10665</v>
      </c>
      <c r="F29" s="23">
        <v>10636</v>
      </c>
      <c r="G29" s="23">
        <v>10636</v>
      </c>
      <c r="H29" s="30">
        <f t="shared" si="3"/>
        <v>29</v>
      </c>
    </row>
    <row r="30" spans="2:8" s="9" customFormat="1" ht="24" x14ac:dyDescent="0.2">
      <c r="B30" s="12" t="s">
        <v>31</v>
      </c>
      <c r="C30" s="7">
        <f>SUM(C31:C39)</f>
        <v>5127658</v>
      </c>
      <c r="D30" s="7">
        <f t="shared" ref="D30:H30" si="5">SUM(D31:D39)</f>
        <v>-660348.19999999995</v>
      </c>
      <c r="E30" s="25">
        <f t="shared" si="5"/>
        <v>4467309.8</v>
      </c>
      <c r="F30" s="7">
        <f t="shared" si="5"/>
        <v>1648168.16</v>
      </c>
      <c r="G30" s="7">
        <f t="shared" si="5"/>
        <v>1648168.16</v>
      </c>
      <c r="H30" s="25">
        <f t="shared" si="5"/>
        <v>2819141.64</v>
      </c>
    </row>
    <row r="31" spans="2:8" x14ac:dyDescent="0.2">
      <c r="B31" s="10" t="s">
        <v>32</v>
      </c>
      <c r="C31" s="22">
        <v>116600</v>
      </c>
      <c r="D31" s="22">
        <v>-46485</v>
      </c>
      <c r="E31" s="26">
        <f t="shared" si="2"/>
        <v>70115</v>
      </c>
      <c r="F31" s="23">
        <v>40467.199999999997</v>
      </c>
      <c r="G31" s="23">
        <v>40467.199999999997</v>
      </c>
      <c r="H31" s="30">
        <f t="shared" si="3"/>
        <v>29647.800000000003</v>
      </c>
    </row>
    <row r="32" spans="2:8" x14ac:dyDescent="0.2">
      <c r="B32" s="10" t="s">
        <v>33</v>
      </c>
      <c r="C32" s="22">
        <v>1289888</v>
      </c>
      <c r="D32" s="22">
        <v>-1200000</v>
      </c>
      <c r="E32" s="26">
        <f t="shared" si="2"/>
        <v>89888</v>
      </c>
      <c r="F32" s="23">
        <v>38629.82</v>
      </c>
      <c r="G32" s="23">
        <v>38629.82</v>
      </c>
      <c r="H32" s="30">
        <f t="shared" si="3"/>
        <v>51258.18</v>
      </c>
    </row>
    <row r="33" spans="2:8" ht="24" x14ac:dyDescent="0.2">
      <c r="B33" s="10" t="s">
        <v>34</v>
      </c>
      <c r="C33" s="22">
        <v>589890</v>
      </c>
      <c r="D33" s="22">
        <v>1434690</v>
      </c>
      <c r="E33" s="26">
        <f t="shared" si="2"/>
        <v>2024580</v>
      </c>
      <c r="F33" s="23">
        <v>301877.12</v>
      </c>
      <c r="G33" s="23">
        <v>301877.12</v>
      </c>
      <c r="H33" s="30">
        <f t="shared" si="3"/>
        <v>1722702.88</v>
      </c>
    </row>
    <row r="34" spans="2:8" ht="24.6" customHeight="1" x14ac:dyDescent="0.2">
      <c r="B34" s="10" t="s">
        <v>35</v>
      </c>
      <c r="C34" s="22">
        <v>350000</v>
      </c>
      <c r="D34" s="22"/>
      <c r="E34" s="26">
        <f t="shared" si="2"/>
        <v>350000</v>
      </c>
      <c r="F34" s="23">
        <v>227163.84</v>
      </c>
      <c r="G34" s="23">
        <v>227163.84</v>
      </c>
      <c r="H34" s="30">
        <f t="shared" si="3"/>
        <v>122836.16</v>
      </c>
    </row>
    <row r="35" spans="2:8" ht="24" x14ac:dyDescent="0.2">
      <c r="B35" s="10" t="s">
        <v>36</v>
      </c>
      <c r="C35" s="22">
        <v>1816560</v>
      </c>
      <c r="D35" s="22">
        <v>-423269.2</v>
      </c>
      <c r="E35" s="26">
        <f t="shared" si="2"/>
        <v>1393290.8</v>
      </c>
      <c r="F35" s="23">
        <v>763629.45</v>
      </c>
      <c r="G35" s="23">
        <v>763629.45</v>
      </c>
      <c r="H35" s="30">
        <f t="shared" si="3"/>
        <v>629661.35000000009</v>
      </c>
    </row>
    <row r="36" spans="2:8" ht="24" x14ac:dyDescent="0.2">
      <c r="B36" s="10" t="s">
        <v>37</v>
      </c>
      <c r="C36" s="22">
        <v>112360</v>
      </c>
      <c r="D36" s="22">
        <v>-17400</v>
      </c>
      <c r="E36" s="26">
        <f t="shared" si="2"/>
        <v>94960</v>
      </c>
      <c r="F36" s="23">
        <v>22086.400000000001</v>
      </c>
      <c r="G36" s="23">
        <v>22086.400000000001</v>
      </c>
      <c r="H36" s="30">
        <f t="shared" si="3"/>
        <v>72873.600000000006</v>
      </c>
    </row>
    <row r="37" spans="2:8" x14ac:dyDescent="0.2">
      <c r="B37" s="10" t="s">
        <v>38</v>
      </c>
      <c r="C37" s="22">
        <v>215000</v>
      </c>
      <c r="D37" s="22">
        <v>-95390</v>
      </c>
      <c r="E37" s="26">
        <f t="shared" si="2"/>
        <v>119610</v>
      </c>
      <c r="F37" s="23">
        <v>28215.599999999999</v>
      </c>
      <c r="G37" s="23">
        <v>28215.599999999999</v>
      </c>
      <c r="H37" s="30">
        <f t="shared" si="3"/>
        <v>91394.4</v>
      </c>
    </row>
    <row r="38" spans="2:8" x14ac:dyDescent="0.2">
      <c r="B38" s="10" t="s">
        <v>39</v>
      </c>
      <c r="C38" s="22">
        <v>500000</v>
      </c>
      <c r="D38" s="22">
        <v>-351794</v>
      </c>
      <c r="E38" s="26">
        <f t="shared" si="2"/>
        <v>148206</v>
      </c>
      <c r="F38" s="23">
        <v>77123.64</v>
      </c>
      <c r="G38" s="23">
        <v>77123.64</v>
      </c>
      <c r="H38" s="30">
        <f t="shared" si="3"/>
        <v>71082.36</v>
      </c>
    </row>
    <row r="39" spans="2:8" x14ac:dyDescent="0.2">
      <c r="B39" s="10" t="s">
        <v>40</v>
      </c>
      <c r="C39" s="22">
        <v>137360</v>
      </c>
      <c r="D39" s="22">
        <v>39300</v>
      </c>
      <c r="E39" s="26">
        <f t="shared" si="2"/>
        <v>176660</v>
      </c>
      <c r="F39" s="23">
        <v>148975.09</v>
      </c>
      <c r="G39" s="23">
        <v>148975.09</v>
      </c>
      <c r="H39" s="30">
        <f t="shared" si="3"/>
        <v>27684.910000000003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4" x14ac:dyDescent="0.2">
      <c r="B41" s="10" t="s">
        <v>42</v>
      </c>
      <c r="C41" s="22"/>
      <c r="D41" s="22"/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/>
      <c r="D42" s="22"/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/>
      <c r="D43" s="22"/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/>
      <c r="D44" s="22"/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/>
      <c r="D45" s="22"/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/>
      <c r="D46" s="22"/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/>
      <c r="D47" s="22"/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/>
      <c r="D48" s="22"/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/>
      <c r="D49" s="22"/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289584</v>
      </c>
      <c r="D50" s="7">
        <f t="shared" ref="D50:H50" si="7">SUM(D51:D59)</f>
        <v>110289</v>
      </c>
      <c r="E50" s="25">
        <f t="shared" si="7"/>
        <v>399873</v>
      </c>
      <c r="F50" s="7">
        <f t="shared" si="7"/>
        <v>373032.91000000003</v>
      </c>
      <c r="G50" s="7">
        <f t="shared" si="7"/>
        <v>373032.91000000003</v>
      </c>
      <c r="H50" s="25">
        <f t="shared" si="7"/>
        <v>26840.089999999982</v>
      </c>
    </row>
    <row r="51" spans="2:8" x14ac:dyDescent="0.2">
      <c r="B51" s="10" t="s">
        <v>52</v>
      </c>
      <c r="C51" s="22">
        <v>0</v>
      </c>
      <c r="D51" s="22">
        <v>93244</v>
      </c>
      <c r="E51" s="26">
        <f t="shared" si="2"/>
        <v>93244</v>
      </c>
      <c r="F51" s="23">
        <v>68641.33</v>
      </c>
      <c r="G51" s="23">
        <v>68641.33</v>
      </c>
      <c r="H51" s="30">
        <f t="shared" si="3"/>
        <v>24602.67</v>
      </c>
    </row>
    <row r="52" spans="2:8" x14ac:dyDescent="0.2">
      <c r="B52" s="10" t="s">
        <v>53</v>
      </c>
      <c r="C52" s="22">
        <v>0</v>
      </c>
      <c r="D52" s="22">
        <v>6870</v>
      </c>
      <c r="E52" s="26">
        <f t="shared" si="2"/>
        <v>6870</v>
      </c>
      <c r="F52" s="23">
        <v>5360</v>
      </c>
      <c r="G52" s="23">
        <v>5360</v>
      </c>
      <c r="H52" s="30">
        <f t="shared" si="3"/>
        <v>1510</v>
      </c>
    </row>
    <row r="53" spans="2:8" ht="24" x14ac:dyDescent="0.2">
      <c r="B53" s="10" t="s">
        <v>54</v>
      </c>
      <c r="C53" s="22"/>
      <c r="D53" s="22"/>
      <c r="E53" s="26">
        <f t="shared" si="2"/>
        <v>0</v>
      </c>
      <c r="F53" s="23"/>
      <c r="G53" s="23"/>
      <c r="H53" s="30">
        <f t="shared" si="3"/>
        <v>0</v>
      </c>
    </row>
    <row r="54" spans="2:8" x14ac:dyDescent="0.2">
      <c r="B54" s="10" t="s">
        <v>55</v>
      </c>
      <c r="C54" s="22"/>
      <c r="D54" s="22"/>
      <c r="E54" s="26">
        <f t="shared" si="2"/>
        <v>0</v>
      </c>
      <c r="F54" s="23"/>
      <c r="G54" s="23"/>
      <c r="H54" s="30">
        <f t="shared" si="3"/>
        <v>0</v>
      </c>
    </row>
    <row r="55" spans="2:8" x14ac:dyDescent="0.2">
      <c r="B55" s="10" t="s">
        <v>56</v>
      </c>
      <c r="C55" s="22"/>
      <c r="D55" s="22"/>
      <c r="E55" s="26">
        <f t="shared" si="2"/>
        <v>0</v>
      </c>
      <c r="F55" s="23"/>
      <c r="G55" s="23"/>
      <c r="H55" s="30">
        <f t="shared" si="3"/>
        <v>0</v>
      </c>
    </row>
    <row r="56" spans="2:8" x14ac:dyDescent="0.2">
      <c r="B56" s="10" t="s">
        <v>57</v>
      </c>
      <c r="C56" s="22">
        <v>289584</v>
      </c>
      <c r="D56" s="22">
        <v>10175</v>
      </c>
      <c r="E56" s="26">
        <f t="shared" si="2"/>
        <v>299759</v>
      </c>
      <c r="F56" s="23">
        <v>299031.58</v>
      </c>
      <c r="G56" s="23">
        <v>299031.58</v>
      </c>
      <c r="H56" s="30">
        <f t="shared" si="3"/>
        <v>727.4199999999837</v>
      </c>
    </row>
    <row r="57" spans="2:8" x14ac:dyDescent="0.2">
      <c r="B57" s="10" t="s">
        <v>58</v>
      </c>
      <c r="C57" s="22"/>
      <c r="D57" s="22"/>
      <c r="E57" s="26">
        <f t="shared" si="2"/>
        <v>0</v>
      </c>
      <c r="F57" s="23"/>
      <c r="G57" s="23"/>
      <c r="H57" s="30">
        <f t="shared" si="3"/>
        <v>0</v>
      </c>
    </row>
    <row r="58" spans="2:8" x14ac:dyDescent="0.2">
      <c r="B58" s="10" t="s">
        <v>59</v>
      </c>
      <c r="C58" s="22"/>
      <c r="D58" s="22"/>
      <c r="E58" s="26">
        <f t="shared" si="2"/>
        <v>0</v>
      </c>
      <c r="F58" s="23"/>
      <c r="G58" s="23"/>
      <c r="H58" s="30">
        <f t="shared" si="3"/>
        <v>0</v>
      </c>
    </row>
    <row r="59" spans="2:8" x14ac:dyDescent="0.2">
      <c r="B59" s="10" t="s">
        <v>60</v>
      </c>
      <c r="C59" s="22"/>
      <c r="D59" s="22"/>
      <c r="E59" s="26">
        <f t="shared" si="2"/>
        <v>0</v>
      </c>
      <c r="F59" s="23"/>
      <c r="G59" s="23"/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14280681</v>
      </c>
      <c r="D60" s="7">
        <f t="shared" ref="D60:H60" si="8">SUM(D61:D63)</f>
        <v>25436360.350000001</v>
      </c>
      <c r="E60" s="25">
        <f t="shared" si="8"/>
        <v>39717041.350000001</v>
      </c>
      <c r="F60" s="7">
        <f t="shared" si="8"/>
        <v>9462956.6999999993</v>
      </c>
      <c r="G60" s="7">
        <f t="shared" si="8"/>
        <v>9462956.6999999993</v>
      </c>
      <c r="H60" s="25">
        <f t="shared" si="8"/>
        <v>30254084.650000002</v>
      </c>
    </row>
    <row r="61" spans="2:8" x14ac:dyDescent="0.2">
      <c r="B61" s="10" t="s">
        <v>62</v>
      </c>
      <c r="C61" s="22">
        <v>14280681</v>
      </c>
      <c r="D61" s="22">
        <v>25436360.350000001</v>
      </c>
      <c r="E61" s="26">
        <f t="shared" si="2"/>
        <v>39717041.350000001</v>
      </c>
      <c r="F61" s="23">
        <v>9462956.6999999993</v>
      </c>
      <c r="G61" s="23">
        <v>9462956.6999999993</v>
      </c>
      <c r="H61" s="30">
        <f t="shared" si="3"/>
        <v>30254084.650000002</v>
      </c>
    </row>
    <row r="62" spans="2:8" x14ac:dyDescent="0.2">
      <c r="B62" s="10" t="s">
        <v>63</v>
      </c>
      <c r="C62" s="22"/>
      <c r="D62" s="22"/>
      <c r="E62" s="26">
        <f t="shared" si="2"/>
        <v>0</v>
      </c>
      <c r="F62" s="23"/>
      <c r="G62" s="23"/>
      <c r="H62" s="30">
        <f t="shared" si="3"/>
        <v>0</v>
      </c>
    </row>
    <row r="63" spans="2:8" x14ac:dyDescent="0.2">
      <c r="B63" s="10" t="s">
        <v>64</v>
      </c>
      <c r="C63" s="22"/>
      <c r="D63" s="22"/>
      <c r="E63" s="26">
        <f t="shared" si="2"/>
        <v>0</v>
      </c>
      <c r="F63" s="23"/>
      <c r="G63" s="23"/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/>
      <c r="D65" s="22"/>
      <c r="E65" s="26">
        <f t="shared" si="2"/>
        <v>0</v>
      </c>
      <c r="F65" s="23"/>
      <c r="G65" s="23"/>
      <c r="H65" s="30">
        <f t="shared" si="3"/>
        <v>0</v>
      </c>
    </row>
    <row r="66" spans="2:8" x14ac:dyDescent="0.2">
      <c r="B66" s="10" t="s">
        <v>67</v>
      </c>
      <c r="C66" s="22"/>
      <c r="D66" s="22"/>
      <c r="E66" s="26">
        <f t="shared" si="2"/>
        <v>0</v>
      </c>
      <c r="F66" s="23"/>
      <c r="G66" s="23"/>
      <c r="H66" s="30">
        <f t="shared" si="3"/>
        <v>0</v>
      </c>
    </row>
    <row r="67" spans="2:8" x14ac:dyDescent="0.2">
      <c r="B67" s="10" t="s">
        <v>68</v>
      </c>
      <c r="C67" s="22"/>
      <c r="D67" s="22"/>
      <c r="E67" s="26">
        <f t="shared" si="2"/>
        <v>0</v>
      </c>
      <c r="F67" s="23"/>
      <c r="G67" s="23"/>
      <c r="H67" s="30">
        <f t="shared" si="3"/>
        <v>0</v>
      </c>
    </row>
    <row r="68" spans="2:8" x14ac:dyDescent="0.2">
      <c r="B68" s="10" t="s">
        <v>69</v>
      </c>
      <c r="C68" s="22"/>
      <c r="D68" s="22"/>
      <c r="E68" s="26">
        <f t="shared" si="2"/>
        <v>0</v>
      </c>
      <c r="F68" s="23"/>
      <c r="G68" s="23"/>
      <c r="H68" s="30">
        <f t="shared" si="3"/>
        <v>0</v>
      </c>
    </row>
    <row r="69" spans="2:8" ht="24" x14ac:dyDescent="0.2">
      <c r="B69" s="10" t="s">
        <v>70</v>
      </c>
      <c r="C69" s="22"/>
      <c r="D69" s="22"/>
      <c r="E69" s="26">
        <f t="shared" si="2"/>
        <v>0</v>
      </c>
      <c r="F69" s="23"/>
      <c r="G69" s="23"/>
      <c r="H69" s="30">
        <f t="shared" si="3"/>
        <v>0</v>
      </c>
    </row>
    <row r="70" spans="2:8" ht="24" x14ac:dyDescent="0.2">
      <c r="B70" s="10" t="s">
        <v>71</v>
      </c>
      <c r="C70" s="22"/>
      <c r="D70" s="22"/>
      <c r="E70" s="26">
        <f t="shared" si="2"/>
        <v>0</v>
      </c>
      <c r="F70" s="23"/>
      <c r="G70" s="23"/>
      <c r="H70" s="30">
        <f t="shared" si="3"/>
        <v>0</v>
      </c>
    </row>
    <row r="71" spans="2:8" x14ac:dyDescent="0.2">
      <c r="B71" s="10" t="s">
        <v>72</v>
      </c>
      <c r="C71" s="22"/>
      <c r="D71" s="22"/>
      <c r="E71" s="26">
        <f t="shared" si="2"/>
        <v>0</v>
      </c>
      <c r="F71" s="23"/>
      <c r="G71" s="23"/>
      <c r="H71" s="30">
        <f t="shared" si="3"/>
        <v>0</v>
      </c>
    </row>
    <row r="72" spans="2:8" ht="24" x14ac:dyDescent="0.2">
      <c r="B72" s="10" t="s">
        <v>73</v>
      </c>
      <c r="C72" s="22"/>
      <c r="D72" s="22"/>
      <c r="E72" s="26">
        <f t="shared" si="2"/>
        <v>0</v>
      </c>
      <c r="F72" s="23"/>
      <c r="G72" s="23"/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/>
      <c r="D74" s="22"/>
      <c r="E74" s="26">
        <f t="shared" si="2"/>
        <v>0</v>
      </c>
      <c r="F74" s="23"/>
      <c r="G74" s="22"/>
      <c r="H74" s="30">
        <f t="shared" si="3"/>
        <v>0</v>
      </c>
    </row>
    <row r="75" spans="2:8" x14ac:dyDescent="0.2">
      <c r="B75" s="13" t="s">
        <v>76</v>
      </c>
      <c r="C75" s="22"/>
      <c r="D75" s="22"/>
      <c r="E75" s="26">
        <f t="shared" si="2"/>
        <v>0</v>
      </c>
      <c r="F75" s="23"/>
      <c r="G75" s="22"/>
      <c r="H75" s="30">
        <f t="shared" si="3"/>
        <v>0</v>
      </c>
    </row>
    <row r="76" spans="2:8" x14ac:dyDescent="0.2">
      <c r="B76" s="13" t="s">
        <v>77</v>
      </c>
      <c r="C76" s="22"/>
      <c r="D76" s="22"/>
      <c r="E76" s="26">
        <f t="shared" si="2"/>
        <v>0</v>
      </c>
      <c r="F76" s="23"/>
      <c r="G76" s="22"/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/>
      <c r="D78" s="22"/>
      <c r="E78" s="26">
        <f t="shared" si="2"/>
        <v>0</v>
      </c>
      <c r="F78" s="23"/>
      <c r="G78" s="22"/>
      <c r="H78" s="30">
        <f t="shared" si="3"/>
        <v>0</v>
      </c>
    </row>
    <row r="79" spans="2:8" x14ac:dyDescent="0.2">
      <c r="B79" s="10" t="s">
        <v>80</v>
      </c>
      <c r="C79" s="22"/>
      <c r="D79" s="22"/>
      <c r="E79" s="26">
        <f t="shared" si="2"/>
        <v>0</v>
      </c>
      <c r="F79" s="23"/>
      <c r="G79" s="22"/>
      <c r="H79" s="30">
        <f t="shared" si="3"/>
        <v>0</v>
      </c>
    </row>
    <row r="80" spans="2:8" x14ac:dyDescent="0.2">
      <c r="B80" s="10" t="s">
        <v>81</v>
      </c>
      <c r="C80" s="22"/>
      <c r="D80" s="22"/>
      <c r="E80" s="26">
        <f t="shared" ref="E80:E84" si="12">SUM(C80:D80)</f>
        <v>0</v>
      </c>
      <c r="F80" s="23"/>
      <c r="G80" s="22"/>
      <c r="H80" s="30">
        <f t="shared" ref="H80:H84" si="13">SUM(E80-F80)</f>
        <v>0</v>
      </c>
    </row>
    <row r="81" spans="2:8" x14ac:dyDescent="0.2">
      <c r="B81" s="10" t="s">
        <v>82</v>
      </c>
      <c r="C81" s="22"/>
      <c r="D81" s="22"/>
      <c r="E81" s="26">
        <f t="shared" si="12"/>
        <v>0</v>
      </c>
      <c r="F81" s="23"/>
      <c r="G81" s="22"/>
      <c r="H81" s="30">
        <f t="shared" si="13"/>
        <v>0</v>
      </c>
    </row>
    <row r="82" spans="2:8" x14ac:dyDescent="0.2">
      <c r="B82" s="10" t="s">
        <v>83</v>
      </c>
      <c r="C82" s="22"/>
      <c r="D82" s="22"/>
      <c r="E82" s="26">
        <f t="shared" si="12"/>
        <v>0</v>
      </c>
      <c r="F82" s="23"/>
      <c r="G82" s="22"/>
      <c r="H82" s="30">
        <f t="shared" si="13"/>
        <v>0</v>
      </c>
    </row>
    <row r="83" spans="2:8" x14ac:dyDescent="0.2">
      <c r="B83" s="10" t="s">
        <v>84</v>
      </c>
      <c r="C83" s="22"/>
      <c r="D83" s="22"/>
      <c r="E83" s="26">
        <f t="shared" si="12"/>
        <v>0</v>
      </c>
      <c r="F83" s="23"/>
      <c r="G83" s="22"/>
      <c r="H83" s="30">
        <f t="shared" si="13"/>
        <v>0</v>
      </c>
    </row>
    <row r="84" spans="2:8" ht="24.75" thickBot="1" x14ac:dyDescent="0.25">
      <c r="B84" s="10" t="s">
        <v>85</v>
      </c>
      <c r="C84" s="22"/>
      <c r="D84" s="22"/>
      <c r="E84" s="26">
        <f t="shared" si="12"/>
        <v>0</v>
      </c>
      <c r="F84" s="23"/>
      <c r="G84" s="22"/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1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1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61204378</v>
      </c>
      <c r="D160" s="21">
        <f t="shared" ref="D160:G160" si="28">SUM(D10,D85)</f>
        <v>25131360.350000001</v>
      </c>
      <c r="E160" s="28">
        <f>SUM(E10,E85)</f>
        <v>86335738.349999994</v>
      </c>
      <c r="F160" s="21">
        <f t="shared" si="28"/>
        <v>38474759.989999995</v>
      </c>
      <c r="G160" s="21">
        <f t="shared" si="28"/>
        <v>38474759.989999995</v>
      </c>
      <c r="H160" s="28">
        <f>SUM(H10,H85)</f>
        <v>47860978.359999999</v>
      </c>
    </row>
    <row r="161" spans="2:8" s="31" customFormat="1" x14ac:dyDescent="0.2"/>
    <row r="162" spans="2:8" s="31" customFormat="1" x14ac:dyDescent="0.2"/>
    <row r="163" spans="2:8" s="31" customFormat="1" x14ac:dyDescent="0.2"/>
    <row r="164" spans="2:8" s="31" customFormat="1" x14ac:dyDescent="0.2"/>
    <row r="165" spans="2:8" s="31" customFormat="1" x14ac:dyDescent="0.2"/>
    <row r="166" spans="2:8" s="31" customFormat="1" x14ac:dyDescent="0.2"/>
    <row r="167" spans="2:8" s="31" customFormat="1" x14ac:dyDescent="0.2"/>
    <row r="168" spans="2:8" s="31" customFormat="1" ht="150" customHeight="1" x14ac:dyDescent="0.2">
      <c r="B168" s="32" t="s">
        <v>88</v>
      </c>
      <c r="C168" s="32"/>
      <c r="D168" s="32"/>
      <c r="E168" s="32"/>
      <c r="F168" s="32"/>
      <c r="G168" s="32"/>
      <c r="H168" s="32"/>
    </row>
    <row r="169" spans="2:8" s="31" customFormat="1" x14ac:dyDescent="0.2"/>
    <row r="170" spans="2:8" s="31" customFormat="1" x14ac:dyDescent="0.2"/>
    <row r="171" spans="2:8" s="31" customFormat="1" x14ac:dyDescent="0.2"/>
    <row r="172" spans="2:8" s="31" customFormat="1" x14ac:dyDescent="0.2"/>
    <row r="173" spans="2:8" s="31" customFormat="1" x14ac:dyDescent="0.2"/>
    <row r="174" spans="2:8" s="31" customFormat="1" x14ac:dyDescent="0.2"/>
    <row r="175" spans="2:8" s="31" customFormat="1" x14ac:dyDescent="0.2"/>
    <row r="176" spans="2:8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YAqe8wv1KbVh3SHnUyuJCQjxnMtvIdiiUH/XM7AC7ZQ0wWQsLaVRXtQ+1N8DNodSmdMdFXBuL5Bf0wBLsPvm9g==" saltValue="9M/14kYTjxHz6E5CKVSg9Q==" spinCount="100000" sheet="1" formatCells="0" formatColumns="0" formatRows="0"/>
  <mergeCells count="9">
    <mergeCell ref="B168:H168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cp:lastPrinted>2025-10-13T17:39:54Z</cp:lastPrinted>
  <dcterms:created xsi:type="dcterms:W3CDTF">2020-01-08T21:14:59Z</dcterms:created>
  <dcterms:modified xsi:type="dcterms:W3CDTF">2025-10-13T17:40:02Z</dcterms:modified>
</cp:coreProperties>
</file>